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Madrid\Documents\Coordinación Administrativa\SESEA\VIÁTICOS\2023\Viaticos HJVE Cd. Mex-Merida\"/>
    </mc:Choice>
  </mc:AlternateContent>
  <xr:revisionPtr revIDLastSave="0" documentId="13_ncr:1_{0E18AE35-DDD4-4BC0-A9E6-6BF16FCACE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ÉRIDA y CDMX" sheetId="1" r:id="rId1"/>
  </sheets>
  <definedNames>
    <definedName name="_xlnm.Print_Area" localSheetId="0">'MÉRIDA y CDMX'!$A$1:$F$82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D23" i="1"/>
  <c r="F76" i="1" l="1"/>
  <c r="F77" i="1"/>
  <c r="A82" i="1" l="1"/>
  <c r="F65" i="1" l="1"/>
  <c r="F72" i="1" s="1"/>
  <c r="F59" i="1"/>
  <c r="F58" i="1"/>
  <c r="F56" i="1"/>
  <c r="F55" i="1"/>
  <c r="F52" i="1"/>
  <c r="F51" i="1"/>
  <c r="F49" i="1"/>
  <c r="F48" i="1"/>
  <c r="F44" i="1"/>
  <c r="F43" i="1"/>
  <c r="F41" i="1"/>
  <c r="F40" i="1"/>
  <c r="F38" i="1"/>
  <c r="F37" i="1"/>
  <c r="F35" i="1"/>
  <c r="F34" i="1"/>
  <c r="F32" i="1"/>
  <c r="F31" i="1"/>
  <c r="F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Claudia Madrid</author>
  </authors>
  <commentList>
    <comment ref="E8" authorId="0" shapeId="0" xr:uid="{00000000-0006-0000-0000-000001000000}">
      <text>
        <r>
          <rPr>
            <i/>
            <sz val="9"/>
            <color indexed="81"/>
            <rFont val="Tahoma"/>
            <family val="2"/>
          </rPr>
          <t>La fecha de solicitud se pondrá automáticamente. No hacer modificación.</t>
        </r>
      </text>
    </comment>
    <comment ref="D3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No modificar montos
</t>
        </r>
      </text>
    </comment>
    <comment ref="D32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modificar montos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1" shapeId="0" xr:uid="{8FBFF52D-D3D7-4A5A-AB0E-6A7F98AB4909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9" authorId="1" shapeId="0" xr:uid="{C02109D8-70A9-4255-9E09-989852498054}">
      <text>
        <r>
          <rPr>
            <b/>
            <sz val="9"/>
            <color indexed="81"/>
            <rFont val="Tahoma"/>
            <family val="2"/>
          </rPr>
          <t>LAS TARIFAS SE CONSIDERAN SEGÚN EL ACUERDO 034/2021 NORMAS PARA EL OTORGAMIENTO DE VIÁTICOS LOCALES, NACIONALES E INTERNACIONALES, ASÍ COMO PASAJES EN COMISIONES OFICIALES PARA LAS DEPENDENCIAS Y ENTIDADES DEL PODER EJECUTIVO DEL ESTADO DE CHIHUAHUA  
https://chihuahua.gob.mx/sites/default/atach2/anexo/anexo_17-2021_acuerdo_ndeg_034-2021.pdf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Total de kilometros del recorrido.</t>
        </r>
      </text>
    </comment>
    <comment ref="D6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Favor de poner el precio de gasolina vigente al día de la solicitud.</t>
        </r>
      </text>
    </comment>
    <comment ref="C6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Favor de ingresar la cantidad de rendimientos de acuerdo a los cilindros del vehículo
</t>
        </r>
      </text>
    </comment>
    <comment ref="F68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Ingresar el monto en caso de que se requiera taxis o autobús.</t>
        </r>
      </text>
    </comment>
    <comment ref="F6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Ingresar el monto total por concepto de casetas.</t>
        </r>
      </text>
    </comment>
  </commentList>
</comments>
</file>

<file path=xl/sharedStrings.xml><?xml version="1.0" encoding="utf-8"?>
<sst xmlns="http://schemas.openxmlformats.org/spreadsheetml/2006/main" count="110" uniqueCount="58">
  <si>
    <t>Departamento Administrativo</t>
  </si>
  <si>
    <t>Lugar de la Comisión</t>
  </si>
  <si>
    <t>Perido que comprende la Comisión</t>
  </si>
  <si>
    <t>Favor de completar los siguientes datos:</t>
  </si>
  <si>
    <t xml:space="preserve">Dirección y Departamento </t>
  </si>
  <si>
    <t>Total de Días</t>
  </si>
  <si>
    <t>.</t>
  </si>
  <si>
    <t>Recurso Estatal</t>
  </si>
  <si>
    <t>Estado zona I</t>
  </si>
  <si>
    <t>No. de noches</t>
  </si>
  <si>
    <t>$ Por noche:</t>
  </si>
  <si>
    <t>Subtotal:</t>
  </si>
  <si>
    <t>No. de días/Alimentos</t>
  </si>
  <si>
    <t>$ Por día:</t>
  </si>
  <si>
    <t>Estado zona II</t>
  </si>
  <si>
    <t>Estado zona III</t>
  </si>
  <si>
    <t>Estado zona IV</t>
  </si>
  <si>
    <t>Estado zona V</t>
  </si>
  <si>
    <t>Nacional zona económica</t>
  </si>
  <si>
    <t>Mandos Superiores (Secretaria, Directoras/es y Coordinadoras/es)</t>
  </si>
  <si>
    <t>Mandos Medios (Jefa/e de Departamento, asesor y personal operativo)</t>
  </si>
  <si>
    <t>TOTAL HOSPEDAJE Y ALIMENTACIÓN</t>
  </si>
  <si>
    <t>Combustible (estado)</t>
  </si>
  <si>
    <t>No. De kms.</t>
  </si>
  <si>
    <t>Rendimiento Kms</t>
  </si>
  <si>
    <t>Cilindros</t>
  </si>
  <si>
    <t xml:space="preserve">Taxis o autobús </t>
  </si>
  <si>
    <t>Casetas</t>
  </si>
  <si>
    <t>* Elegir solo una opción de rendimiento y teclearlo en el recuadro gris.</t>
  </si>
  <si>
    <t>TOTAL PASAJE</t>
  </si>
  <si>
    <t>TOTAL VIÁTICOS</t>
  </si>
  <si>
    <t>Tipo de Transporte (aéreo, terrestre, ambos)</t>
  </si>
  <si>
    <t>Nacional zona cara</t>
  </si>
  <si>
    <t>$ Lt/gas</t>
  </si>
  <si>
    <t>I.</t>
  </si>
  <si>
    <t>II.</t>
  </si>
  <si>
    <t>III.</t>
  </si>
  <si>
    <t xml:space="preserve"> Favor de completar únicamente la parte sombreada de la opción correspondiente. Si es viático a través del estado, llenar únicamente punto I y III, si corresponde a víáticos fuera del Estado, llenar II y III.</t>
  </si>
  <si>
    <t>Firmas de autorización</t>
  </si>
  <si>
    <t>Nombre del Solicitante y puesto</t>
  </si>
  <si>
    <t>fecha</t>
  </si>
  <si>
    <t>Motivo de la Comisión</t>
  </si>
  <si>
    <t>Lugar de Comisión (estatal, nacional o internacional)</t>
  </si>
  <si>
    <t>Coordinación Responsable</t>
  </si>
  <si>
    <t>Coordinación Administrativo</t>
  </si>
  <si>
    <t>Secretario Técnico, solo cuando proceda</t>
  </si>
  <si>
    <t>Solicitud de viáticos SESEA</t>
  </si>
  <si>
    <t>Formato F-SESEA-V-001</t>
  </si>
  <si>
    <t xml:space="preserve">Encargado del Despacho de la Secretaría Ejecutiva 
del Sistema Estatal Anticorrupción </t>
  </si>
  <si>
    <t>Mtro. Héctor José Villanueva Escamilla</t>
  </si>
  <si>
    <t>PASAJE AEREO</t>
  </si>
  <si>
    <t>PASAJE TERRESTRE</t>
  </si>
  <si>
    <t>LAS TARIFAS SE CONSIDERAN SEGÚN EL ACUERDO 034/2021 NORMAS PARA EL OTORGAMIENTO DE VIÁTICOS LOCALES, NACIONALES E INTERNACIONALES, ASÍ COMO PASAJES EN COMISIONES OFICIALES PARA LAS DEPENDENCIAS Y ENTIDADES DEL PODER EJECUTIVO DEL ESTADO DE CHIHUAHUA  https://chihuahua.gob.mx/sites/default/atach2/anexo/anexo_17-2021_acuerdo_ndeg_034-2021.pdf</t>
  </si>
  <si>
    <t>Aéreo</t>
  </si>
  <si>
    <t>04 al 08 de diciembre del 2023</t>
  </si>
  <si>
    <t>ciudad de Mérida, Yucatán y CDMX</t>
  </si>
  <si>
    <t>20 aniversario de la Convención de las Naciones Unidas contra la Corrupción (UNCAC por sus siglas en inglés) y Programa de implementación de Política Anticorrupción, seguimiento y evaluación de Política Anticorrupción, sistema de servidores públicos y particulares sancionados, normatividad, coordinación y colaboración interinstitucional</t>
  </si>
  <si>
    <t>TRASLADO IDA Y VUELTA CHIHUAHUA-MÉRIDA, MÉRIDA-MEXICO, MEXICO-CHIHUAHUA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</si>
</sst>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0_);\-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name val="Montserrat"/>
    </font>
    <font>
      <b/>
      <sz val="13"/>
      <name val="Montserrat"/>
    </font>
    <font>
      <sz val="15"/>
      <name val="Montserrat"/>
    </font>
    <font>
      <sz val="8"/>
      <name val="Montserrat"/>
    </font>
    <font>
      <i/>
      <sz val="8"/>
      <name val="Montserrat"/>
    </font>
    <font>
      <i/>
      <sz val="10"/>
      <name val="Montserrat"/>
    </font>
    <font>
      <sz val="10"/>
      <name val="Montserrat"/>
    </font>
    <font>
      <b/>
      <sz val="9"/>
      <name val="Montserrat"/>
    </font>
    <font>
      <sz val="9"/>
      <name val="Montserrat"/>
    </font>
    <font>
      <b/>
      <sz val="8"/>
      <name val="Montserrat"/>
    </font>
    <font>
      <i/>
      <sz val="9"/>
      <name val="Montserrat"/>
    </font>
    <font>
      <sz val="9"/>
      <color theme="0" tint="-0.14999847407452621"/>
      <name val="Montserrat"/>
    </font>
    <font>
      <b/>
      <sz val="14"/>
      <color indexed="23"/>
      <name val="Arial"/>
      <family val="2"/>
    </font>
    <font>
      <b/>
      <sz val="12"/>
      <name val="Montserrat"/>
    </font>
    <font>
      <b/>
      <sz val="14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hair">
        <color rgb="FF003C71"/>
      </right>
      <top style="thin">
        <color rgb="FF003C71"/>
      </top>
      <bottom style="thin">
        <color rgb="FF003C71"/>
      </bottom>
      <diagonal/>
    </border>
    <border>
      <left style="hair">
        <color rgb="FF003C71"/>
      </left>
      <right/>
      <top style="thin">
        <color rgb="FF003C71"/>
      </top>
      <bottom style="thin">
        <color rgb="FF003C71"/>
      </bottom>
      <diagonal/>
    </border>
    <border>
      <left/>
      <right style="hair">
        <color rgb="FF003C71"/>
      </right>
      <top/>
      <bottom style="thin">
        <color rgb="FF003C71"/>
      </bottom>
      <diagonal/>
    </border>
    <border>
      <left style="hair">
        <color rgb="FF003C71"/>
      </left>
      <right/>
      <top/>
      <bottom style="thin">
        <color rgb="FF003C7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indexed="64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theme="4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 tint="-0.24994659260841701"/>
      </bottom>
      <diagonal/>
    </border>
    <border>
      <left/>
      <right/>
      <top style="medium">
        <color indexed="64"/>
      </top>
      <bottom style="hair">
        <color theme="4" tint="-0.24994659260841701"/>
      </bottom>
      <diagonal/>
    </border>
    <border>
      <left/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theme="4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rgb="FF003C7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indexed="64"/>
      </left>
      <right style="hair">
        <color theme="4" tint="-0.24994659260841701"/>
      </right>
      <top style="medium">
        <color indexed="64"/>
      </top>
      <bottom style="hair">
        <color theme="4" tint="-0.2499465926084170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theme="4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rgb="FF003C71"/>
      </left>
      <right/>
      <top/>
      <bottom/>
      <diagonal/>
    </border>
    <border>
      <left/>
      <right style="hair">
        <color rgb="FF003C71"/>
      </right>
      <top/>
      <bottom/>
      <diagonal/>
    </border>
    <border>
      <left style="hair">
        <color theme="4" tint="-0.2499465926084170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64"/>
      </top>
      <bottom style="medium">
        <color indexed="64"/>
      </bottom>
      <diagonal/>
    </border>
    <border>
      <left style="hair">
        <color theme="4" tint="-0.2499465926084170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theme="4" tint="-0.24994659260841701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</cellStyleXfs>
  <cellXfs count="12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65" fontId="10" fillId="0" borderId="9" xfId="0" applyNumberFormat="1" applyFont="1" applyBorder="1" applyAlignment="1" applyProtection="1">
      <alignment vertical="center"/>
      <protection locked="0"/>
    </xf>
    <xf numFmtId="165" fontId="15" fillId="3" borderId="7" xfId="0" applyNumberFormat="1" applyFont="1" applyFill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vertical="center"/>
      <protection locked="0"/>
    </xf>
    <xf numFmtId="44" fontId="15" fillId="0" borderId="7" xfId="2" applyFont="1" applyFill="1" applyBorder="1" applyAlignment="1" applyProtection="1">
      <alignment horizontal="left" vertical="center" indent="1"/>
    </xf>
    <xf numFmtId="165" fontId="16" fillId="0" borderId="7" xfId="0" applyNumberFormat="1" applyFont="1" applyBorder="1" applyAlignment="1" applyProtection="1">
      <alignment vertical="center"/>
      <protection locked="0"/>
    </xf>
    <xf numFmtId="44" fontId="15" fillId="0" borderId="10" xfId="2" applyFont="1" applyFill="1" applyBorder="1" applyAlignment="1" applyProtection="1">
      <alignment horizontal="left" vertical="center"/>
    </xf>
    <xf numFmtId="165" fontId="10" fillId="0" borderId="11" xfId="0" applyNumberFormat="1" applyFont="1" applyBorder="1" applyAlignment="1" applyProtection="1">
      <alignment vertical="center"/>
      <protection locked="0"/>
    </xf>
    <xf numFmtId="165" fontId="10" fillId="0" borderId="12" xfId="0" applyNumberFormat="1" applyFont="1" applyBorder="1" applyAlignment="1" applyProtection="1">
      <alignment vertical="center"/>
      <protection locked="0"/>
    </xf>
    <xf numFmtId="44" fontId="15" fillId="0" borderId="12" xfId="2" applyFont="1" applyFill="1" applyBorder="1" applyAlignment="1" applyProtection="1">
      <alignment horizontal="left" vertical="center" indent="1"/>
      <protection locked="0"/>
    </xf>
    <xf numFmtId="0" fontId="13" fillId="0" borderId="0" xfId="3" applyFont="1"/>
    <xf numFmtId="44" fontId="15" fillId="0" borderId="7" xfId="2" applyFont="1" applyFill="1" applyBorder="1" applyAlignment="1" applyProtection="1">
      <alignment horizontal="left" vertical="center" indent="1"/>
      <protection locked="0"/>
    </xf>
    <xf numFmtId="165" fontId="15" fillId="3" borderId="12" xfId="0" applyNumberFormat="1" applyFont="1" applyFill="1" applyBorder="1" applyAlignment="1" applyProtection="1">
      <alignment horizontal="center" vertical="center"/>
      <protection locked="0"/>
    </xf>
    <xf numFmtId="165" fontId="16" fillId="0" borderId="12" xfId="0" applyNumberFormat="1" applyFont="1" applyBorder="1" applyAlignment="1" applyProtection="1">
      <alignment vertical="center"/>
      <protection locked="0"/>
    </xf>
    <xf numFmtId="44" fontId="15" fillId="0" borderId="13" xfId="2" applyFont="1" applyFill="1" applyBorder="1" applyAlignment="1" applyProtection="1">
      <alignment horizontal="left" vertical="center"/>
    </xf>
    <xf numFmtId="165" fontId="10" fillId="3" borderId="0" xfId="0" applyNumberFormat="1" applyFont="1" applyFill="1" applyAlignment="1" applyProtection="1">
      <alignment vertical="center"/>
      <protection locked="0"/>
    </xf>
    <xf numFmtId="44" fontId="15" fillId="3" borderId="0" xfId="2" applyFont="1" applyFill="1" applyBorder="1" applyAlignment="1" applyProtection="1">
      <alignment horizontal="left" vertical="center"/>
    </xf>
    <xf numFmtId="0" fontId="15" fillId="0" borderId="0" xfId="6" applyFont="1"/>
    <xf numFmtId="0" fontId="15" fillId="0" borderId="0" xfId="6" applyFont="1" applyAlignment="1">
      <alignment horizontal="center" vertical="center"/>
    </xf>
    <xf numFmtId="0" fontId="15" fillId="0" borderId="0" xfId="6" applyFont="1" applyAlignment="1">
      <alignment horizontal="center"/>
    </xf>
    <xf numFmtId="0" fontId="14" fillId="0" borderId="0" xfId="6" applyFont="1"/>
    <xf numFmtId="4" fontId="15" fillId="0" borderId="0" xfId="6" applyNumberFormat="1" applyFont="1" applyAlignment="1">
      <alignment horizontal="left"/>
    </xf>
    <xf numFmtId="0" fontId="14" fillId="0" borderId="24" xfId="6" applyFont="1" applyBorder="1"/>
    <xf numFmtId="0" fontId="15" fillId="0" borderId="25" xfId="6" applyFont="1" applyBorder="1" applyAlignment="1">
      <alignment horizontal="center" vertical="center"/>
    </xf>
    <xf numFmtId="0" fontId="15" fillId="0" borderId="25" xfId="6" applyFont="1" applyBorder="1"/>
    <xf numFmtId="0" fontId="15" fillId="0" borderId="25" xfId="6" applyFont="1" applyBorder="1" applyAlignment="1">
      <alignment horizontal="centerContinuous"/>
    </xf>
    <xf numFmtId="4" fontId="15" fillId="0" borderId="26" xfId="6" applyNumberFormat="1" applyFont="1" applyBorder="1" applyAlignment="1">
      <alignment horizontal="left"/>
    </xf>
    <xf numFmtId="0" fontId="15" fillId="0" borderId="20" xfId="6" applyFont="1" applyBorder="1"/>
    <xf numFmtId="0" fontId="15" fillId="0" borderId="20" xfId="6" applyFont="1" applyBorder="1" applyAlignment="1">
      <alignment horizontal="center" vertical="center"/>
    </xf>
    <xf numFmtId="0" fontId="14" fillId="0" borderId="20" xfId="6" applyFont="1" applyBorder="1"/>
    <xf numFmtId="0" fontId="15" fillId="0" borderId="20" xfId="6" applyFont="1" applyBorder="1" applyAlignment="1">
      <alignment horizontal="left"/>
    </xf>
    <xf numFmtId="0" fontId="17" fillId="0" borderId="8" xfId="6" applyFont="1" applyBorder="1" applyAlignment="1">
      <alignment horizontal="center"/>
    </xf>
    <xf numFmtId="0" fontId="11" fillId="0" borderId="8" xfId="6" applyFont="1" applyBorder="1" applyAlignment="1">
      <alignment horizontal="center" vertical="center"/>
    </xf>
    <xf numFmtId="0" fontId="14" fillId="0" borderId="25" xfId="6" applyFont="1" applyBorder="1"/>
    <xf numFmtId="0" fontId="15" fillId="0" borderId="26" xfId="6" applyFont="1" applyBorder="1" applyAlignment="1">
      <alignment horizontal="left"/>
    </xf>
    <xf numFmtId="165" fontId="16" fillId="0" borderId="30" xfId="0" applyNumberFormat="1" applyFont="1" applyBorder="1" applyAlignment="1" applyProtection="1">
      <alignment horizontal="center" vertical="center"/>
      <protection locked="0"/>
    </xf>
    <xf numFmtId="165" fontId="16" fillId="0" borderId="21" xfId="0" applyNumberFormat="1" applyFont="1" applyBorder="1" applyAlignment="1" applyProtection="1">
      <alignment horizontal="center" vertical="center"/>
      <protection locked="0"/>
    </xf>
    <xf numFmtId="0" fontId="14" fillId="3" borderId="8" xfId="6" applyFont="1" applyFill="1" applyBorder="1"/>
    <xf numFmtId="0" fontId="18" fillId="0" borderId="0" xfId="6" applyFont="1"/>
    <xf numFmtId="165" fontId="16" fillId="0" borderId="29" xfId="0" applyNumberFormat="1" applyFont="1" applyBorder="1" applyAlignment="1" applyProtection="1">
      <alignment horizontal="center" vertical="center"/>
      <protection locked="0"/>
    </xf>
    <xf numFmtId="165" fontId="16" fillId="0" borderId="19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/>
    <xf numFmtId="43" fontId="10" fillId="3" borderId="0" xfId="1" applyFont="1" applyFill="1" applyBorder="1" applyAlignment="1" applyProtection="1">
      <alignment vertical="center"/>
      <protection locked="0"/>
    </xf>
    <xf numFmtId="43" fontId="15" fillId="3" borderId="0" xfId="1" applyFont="1" applyFill="1" applyBorder="1" applyAlignment="1" applyProtection="1">
      <alignment horizontal="center" vertical="center"/>
      <protection locked="0"/>
    </xf>
    <xf numFmtId="43" fontId="15" fillId="3" borderId="0" xfId="1" applyFont="1" applyFill="1" applyBorder="1" applyAlignment="1" applyProtection="1">
      <alignment horizontal="left" vertical="center"/>
    </xf>
    <xf numFmtId="4" fontId="14" fillId="0" borderId="6" xfId="6" applyNumberFormat="1" applyFont="1" applyBorder="1" applyAlignment="1">
      <alignment horizontal="center"/>
    </xf>
    <xf numFmtId="0" fontId="7" fillId="0" borderId="35" xfId="0" applyFont="1" applyBorder="1"/>
    <xf numFmtId="0" fontId="7" fillId="0" borderId="29" xfId="0" applyFont="1" applyBorder="1"/>
    <xf numFmtId="165" fontId="10" fillId="0" borderId="38" xfId="0" applyNumberFormat="1" applyFont="1" applyBorder="1" applyAlignment="1" applyProtection="1">
      <alignment horizontal="center" vertical="center" wrapText="1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165" fontId="10" fillId="0" borderId="37" xfId="0" applyNumberFormat="1" applyFont="1" applyBorder="1" applyAlignment="1" applyProtection="1">
      <alignment horizontal="center" vertical="center" wrapText="1"/>
      <protection locked="0"/>
    </xf>
    <xf numFmtId="165" fontId="10" fillId="0" borderId="36" xfId="0" applyNumberFormat="1" applyFont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right" vertical="center" wrapText="1"/>
      <protection locked="0"/>
    </xf>
    <xf numFmtId="44" fontId="15" fillId="0" borderId="42" xfId="2" applyFont="1" applyFill="1" applyBorder="1" applyAlignment="1" applyProtection="1">
      <alignment horizontal="left" vertical="center"/>
    </xf>
    <xf numFmtId="44" fontId="15" fillId="0" borderId="43" xfId="2" applyFont="1" applyFill="1" applyBorder="1" applyAlignment="1" applyProtection="1">
      <alignment horizontal="left" vertical="center"/>
    </xf>
    <xf numFmtId="165" fontId="10" fillId="0" borderId="44" xfId="0" applyNumberFormat="1" applyFont="1" applyBorder="1" applyAlignment="1" applyProtection="1">
      <alignment vertical="center"/>
      <protection locked="0"/>
    </xf>
    <xf numFmtId="165" fontId="15" fillId="0" borderId="45" xfId="0" applyNumberFormat="1" applyFont="1" applyBorder="1" applyAlignment="1" applyProtection="1">
      <alignment horizontal="center" vertical="center"/>
      <protection locked="0"/>
    </xf>
    <xf numFmtId="165" fontId="16" fillId="0" borderId="45" xfId="0" applyNumberFormat="1" applyFont="1" applyBorder="1" applyAlignment="1" applyProtection="1">
      <alignment vertical="center"/>
      <protection locked="0"/>
    </xf>
    <xf numFmtId="44" fontId="15" fillId="0" borderId="46" xfId="2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vertical="center"/>
      <protection locked="0"/>
    </xf>
    <xf numFmtId="43" fontId="15" fillId="0" borderId="0" xfId="1" applyFont="1" applyFill="1" applyBorder="1" applyAlignment="1" applyProtection="1">
      <alignment horizontal="center" vertical="center"/>
      <protection locked="0"/>
    </xf>
    <xf numFmtId="43" fontId="16" fillId="0" borderId="0" xfId="1" applyFont="1" applyFill="1" applyBorder="1" applyAlignment="1" applyProtection="1">
      <alignment horizontal="right" vertical="center" wrapText="1"/>
      <protection locked="0"/>
    </xf>
    <xf numFmtId="43" fontId="15" fillId="0" borderId="0" xfId="1" applyFont="1" applyFill="1" applyBorder="1" applyAlignment="1" applyProtection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justify" vertical="justify"/>
    </xf>
    <xf numFmtId="0" fontId="10" fillId="0" borderId="35" xfId="0" applyFont="1" applyBorder="1" applyAlignment="1">
      <alignment horizontal="center" vertical="justify"/>
    </xf>
    <xf numFmtId="0" fontId="10" fillId="0" borderId="29" xfId="0" applyFont="1" applyBorder="1" applyAlignment="1">
      <alignment horizontal="center" vertical="justify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3" fillId="4" borderId="33" xfId="0" applyFont="1" applyFill="1" applyBorder="1" applyAlignment="1" applyProtection="1">
      <alignment horizontal="left" vertical="center" wrapText="1"/>
      <protection locked="0"/>
    </xf>
    <xf numFmtId="0" fontId="14" fillId="0" borderId="22" xfId="6" applyFont="1" applyBorder="1" applyAlignment="1">
      <alignment horizontal="center" wrapText="1"/>
    </xf>
    <xf numFmtId="0" fontId="14" fillId="0" borderId="20" xfId="6" applyFont="1" applyBorder="1" applyAlignment="1">
      <alignment horizontal="center" wrapText="1"/>
    </xf>
    <xf numFmtId="0" fontId="14" fillId="0" borderId="23" xfId="6" applyFont="1" applyBorder="1" applyAlignment="1">
      <alignment horizontal="center" wrapText="1"/>
    </xf>
    <xf numFmtId="165" fontId="14" fillId="0" borderId="14" xfId="0" applyNumberFormat="1" applyFont="1" applyBorder="1" applyAlignment="1" applyProtection="1">
      <alignment horizontal="center" vertical="center" wrapText="1"/>
      <protection locked="0"/>
    </xf>
    <xf numFmtId="165" fontId="14" fillId="0" borderId="15" xfId="0" applyNumberFormat="1" applyFont="1" applyBorder="1" applyAlignment="1" applyProtection="1">
      <alignment horizontal="center" vertical="center" wrapText="1"/>
      <protection locked="0"/>
    </xf>
    <xf numFmtId="165" fontId="14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4" fillId="0" borderId="0" xfId="6" applyFont="1" applyAlignment="1">
      <alignment horizontal="right" wrapText="1"/>
    </xf>
    <xf numFmtId="165" fontId="14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25" xfId="0" applyNumberFormat="1" applyFont="1" applyBorder="1" applyAlignment="1" applyProtection="1">
      <alignment horizontal="center" vertical="center" wrapText="1"/>
      <protection locked="0"/>
    </xf>
    <xf numFmtId="165" fontId="14" fillId="0" borderId="26" xfId="0" applyNumberFormat="1" applyFont="1" applyBorder="1" applyAlignment="1" applyProtection="1">
      <alignment horizontal="center" vertical="center" wrapText="1"/>
      <protection locked="0"/>
    </xf>
    <xf numFmtId="165" fontId="14" fillId="0" borderId="31" xfId="0" applyNumberFormat="1" applyFont="1" applyBorder="1" applyAlignment="1" applyProtection="1">
      <alignment horizontal="center"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165" fontId="14" fillId="0" borderId="28" xfId="0" applyNumberFormat="1" applyFont="1" applyBorder="1" applyAlignment="1" applyProtection="1">
      <alignment horizontal="center" vertical="center" wrapText="1"/>
      <protection locked="0"/>
    </xf>
    <xf numFmtId="165" fontId="14" fillId="0" borderId="22" xfId="0" applyNumberFormat="1" applyFont="1" applyBorder="1" applyAlignment="1" applyProtection="1">
      <alignment horizontal="center" vertical="center" wrapText="1"/>
      <protection locked="0"/>
    </xf>
    <xf numFmtId="165" fontId="14" fillId="0" borderId="20" xfId="0" applyNumberFormat="1" applyFont="1" applyBorder="1" applyAlignment="1" applyProtection="1">
      <alignment horizontal="center" vertical="center" wrapText="1"/>
      <protection locked="0"/>
    </xf>
    <xf numFmtId="165" fontId="14" fillId="0" borderId="23" xfId="0" applyNumberFormat="1" applyFont="1" applyBorder="1" applyAlignment="1" applyProtection="1">
      <alignment horizontal="center" vertical="center" wrapText="1"/>
      <protection locked="0"/>
    </xf>
    <xf numFmtId="164" fontId="10" fillId="0" borderId="3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1" xfId="0" applyFont="1" applyBorder="1" applyAlignment="1" applyProtection="1">
      <alignment horizontal="left" vertical="center"/>
      <protection locked="0"/>
    </xf>
    <xf numFmtId="0" fontId="10" fillId="4" borderId="3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0" fillId="0" borderId="3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wrapText="1"/>
    </xf>
    <xf numFmtId="165" fontId="16" fillId="3" borderId="0" xfId="0" applyNumberFormat="1" applyFont="1" applyFill="1" applyAlignment="1" applyProtection="1">
      <alignment horizontal="right" vertical="center" wrapText="1"/>
      <protection locked="0"/>
    </xf>
    <xf numFmtId="165" fontId="11" fillId="0" borderId="17" xfId="0" applyNumberFormat="1" applyFont="1" applyBorder="1" applyAlignment="1" applyProtection="1">
      <alignment horizontal="left" vertical="center" wrapText="1"/>
      <protection locked="0"/>
    </xf>
    <xf numFmtId="165" fontId="11" fillId="0" borderId="18" xfId="0" applyNumberFormat="1" applyFont="1" applyBorder="1" applyAlignment="1" applyProtection="1">
      <alignment horizontal="left" vertical="center" wrapText="1"/>
      <protection locked="0"/>
    </xf>
    <xf numFmtId="165" fontId="11" fillId="0" borderId="19" xfId="0" applyNumberFormat="1" applyFont="1" applyBorder="1" applyAlignment="1" applyProtection="1">
      <alignment horizontal="left" vertical="center" wrapText="1"/>
      <protection locked="0"/>
    </xf>
    <xf numFmtId="165" fontId="10" fillId="0" borderId="50" xfId="0" applyNumberFormat="1" applyFont="1" applyBorder="1" applyAlignment="1" applyProtection="1">
      <alignment horizontal="center" vertical="center"/>
      <protection locked="0"/>
    </xf>
    <xf numFmtId="165" fontId="10" fillId="0" borderId="51" xfId="0" applyNumberFormat="1" applyFont="1" applyBorder="1" applyAlignment="1" applyProtection="1">
      <alignment horizontal="center" vertical="center"/>
      <protection locked="0"/>
    </xf>
    <xf numFmtId="165" fontId="10" fillId="0" borderId="52" xfId="0" applyNumberFormat="1" applyFont="1" applyBorder="1" applyAlignment="1" applyProtection="1">
      <alignment horizontal="center" vertical="center"/>
      <protection locked="0"/>
    </xf>
    <xf numFmtId="165" fontId="10" fillId="0" borderId="47" xfId="0" applyNumberFormat="1" applyFont="1" applyBorder="1" applyAlignment="1" applyProtection="1">
      <alignment horizontal="left" vertical="center"/>
      <protection locked="0"/>
    </xf>
    <xf numFmtId="165" fontId="10" fillId="0" borderId="48" xfId="0" applyNumberFormat="1" applyFont="1" applyBorder="1" applyAlignment="1" applyProtection="1">
      <alignment horizontal="left" vertical="center"/>
      <protection locked="0"/>
    </xf>
    <xf numFmtId="165" fontId="10" fillId="0" borderId="49" xfId="0" applyNumberFormat="1" applyFont="1" applyBorder="1" applyAlignment="1" applyProtection="1">
      <alignment horizontal="left" vertical="center"/>
      <protection locked="0"/>
    </xf>
    <xf numFmtId="0" fontId="14" fillId="0" borderId="27" xfId="6" applyFont="1" applyBorder="1" applyAlignment="1">
      <alignment horizontal="right" wrapText="1"/>
    </xf>
    <xf numFmtId="0" fontId="14" fillId="0" borderId="0" xfId="6" applyFont="1" applyAlignment="1">
      <alignment horizontal="right"/>
    </xf>
    <xf numFmtId="0" fontId="14" fillId="0" borderId="27" xfId="6" applyFont="1" applyBorder="1" applyAlignment="1">
      <alignment horizontal="right"/>
    </xf>
    <xf numFmtId="43" fontId="16" fillId="3" borderId="0" xfId="1" applyFont="1" applyFill="1" applyBorder="1" applyAlignment="1" applyProtection="1">
      <alignment horizontal="right" vertical="center" wrapText="1"/>
      <protection locked="0"/>
    </xf>
  </cellXfs>
  <cellStyles count="7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6" xr:uid="{00000000-0005-0000-0000-000004000000}"/>
    <cellStyle name="Normal 2 3" xfId="4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79</xdr:row>
      <xdr:rowOff>19050</xdr:rowOff>
    </xdr:from>
    <xdr:to>
      <xdr:col>3</xdr:col>
      <xdr:colOff>1419225</xdr:colOff>
      <xdr:row>80</xdr:row>
      <xdr:rowOff>209550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6D5562-F5DE-3D7E-6F12-180D055A6BB2}"/>
            </a:ext>
          </a:extLst>
        </xdr:cNvPr>
        <xdr:cNvSpPr txBox="1"/>
      </xdr:nvSpPr>
      <xdr:spPr>
        <a:xfrm>
          <a:off x="4171950" y="13992225"/>
          <a:ext cx="140970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C.P.</a:t>
          </a:r>
          <a:r>
            <a:rPr lang="es-MX" sz="700" baseline="0"/>
            <a:t> Claudia Angélica Charles Silva</a:t>
          </a:r>
          <a:endParaRPr lang="es-MX" sz="700"/>
        </a:p>
      </xdr:txBody>
    </xdr:sp>
    <xdr:clientData/>
  </xdr:twoCellAnchor>
  <xdr:twoCellAnchor>
    <xdr:from>
      <xdr:col>4</xdr:col>
      <xdr:colOff>28574</xdr:colOff>
      <xdr:row>79</xdr:row>
      <xdr:rowOff>28575</xdr:rowOff>
    </xdr:from>
    <xdr:to>
      <xdr:col>4</xdr:col>
      <xdr:colOff>1619249</xdr:colOff>
      <xdr:row>80</xdr:row>
      <xdr:rowOff>219075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4D7C903-7404-4B3A-8408-A58F3709794E}"/>
            </a:ext>
          </a:extLst>
        </xdr:cNvPr>
        <xdr:cNvSpPr txBox="1"/>
      </xdr:nvSpPr>
      <xdr:spPr>
        <a:xfrm>
          <a:off x="5619749" y="14001750"/>
          <a:ext cx="15906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700"/>
        </a:p>
        <a:p>
          <a:pPr algn="ctr"/>
          <a:endParaRPr lang="es-MX" sz="700"/>
        </a:p>
        <a:p>
          <a:pPr algn="ctr"/>
          <a:r>
            <a:rPr lang="es-MX" sz="700"/>
            <a:t>Mtro.</a:t>
          </a:r>
          <a:r>
            <a:rPr lang="es-MX" sz="700" baseline="0"/>
            <a:t> Hector José Villanueva Escamilla</a:t>
          </a:r>
          <a:endParaRPr lang="es-MX" sz="7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2</xdr:col>
      <xdr:colOff>295597</xdr:colOff>
      <xdr:row>3</xdr:row>
      <xdr:rowOff>209550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3110CF1-445B-E364-B3C7-BA92E2AA6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1"/>
          <a:ext cx="2219647" cy="66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showGridLines="0" tabSelected="1" topLeftCell="A6" zoomScaleNormal="100" workbookViewId="0">
      <selection activeCell="H21" sqref="H21"/>
    </sheetView>
  </sheetViews>
  <sheetFormatPr baseColWidth="10" defaultRowHeight="18" x14ac:dyDescent="0.35"/>
  <cols>
    <col min="1" max="1" width="21.28515625" style="2" customWidth="1"/>
    <col min="2" max="2" width="7.5703125" style="2" customWidth="1"/>
    <col min="3" max="3" width="33.5703125" style="2" customWidth="1"/>
    <col min="4" max="4" width="21.42578125" style="2" customWidth="1"/>
    <col min="5" max="5" width="24.5703125" style="2" customWidth="1"/>
    <col min="6" max="6" width="10.7109375" style="2" customWidth="1"/>
    <col min="7" max="16384" width="11.42578125" style="2"/>
  </cols>
  <sheetData>
    <row r="1" spans="1:6" x14ac:dyDescent="0.35">
      <c r="A1" s="1"/>
      <c r="B1" s="1"/>
      <c r="C1" s="1"/>
      <c r="D1" s="1"/>
      <c r="E1" s="1"/>
    </row>
    <row r="2" spans="1:6" x14ac:dyDescent="0.35">
      <c r="A2" s="1"/>
      <c r="B2" s="1"/>
      <c r="C2" s="1"/>
      <c r="D2" s="1"/>
      <c r="E2" s="1"/>
    </row>
    <row r="3" spans="1:6" x14ac:dyDescent="0.35">
      <c r="A3" s="1"/>
      <c r="B3" s="1"/>
      <c r="C3" s="1"/>
      <c r="D3" s="1"/>
      <c r="E3" s="1"/>
    </row>
    <row r="4" spans="1:6" ht="18" customHeight="1" x14ac:dyDescent="0.35">
      <c r="A4" s="109" t="s">
        <v>47</v>
      </c>
      <c r="B4" s="109"/>
      <c r="C4" s="109"/>
      <c r="D4" s="109"/>
      <c r="E4" s="109"/>
      <c r="F4" s="109"/>
    </row>
    <row r="5" spans="1:6" s="3" customFormat="1" ht="19.5" customHeight="1" x14ac:dyDescent="0.4">
      <c r="A5" s="109" t="s">
        <v>46</v>
      </c>
      <c r="B5" s="109"/>
      <c r="C5" s="109"/>
      <c r="D5" s="109"/>
      <c r="E5" s="109"/>
      <c r="F5" s="109"/>
    </row>
    <row r="6" spans="1:6" s="3" customFormat="1" ht="19.5" customHeight="1" x14ac:dyDescent="0.4">
      <c r="A6" s="109" t="s">
        <v>7</v>
      </c>
      <c r="B6" s="109"/>
      <c r="C6" s="109"/>
      <c r="D6" s="109"/>
      <c r="E6" s="109"/>
      <c r="F6" s="109"/>
    </row>
    <row r="7" spans="1:6" s="3" customFormat="1" ht="19.5" customHeight="1" x14ac:dyDescent="0.4">
      <c r="A7" s="111" t="s">
        <v>0</v>
      </c>
      <c r="B7" s="111"/>
      <c r="C7" s="111"/>
      <c r="D7" s="111"/>
      <c r="E7" s="111"/>
      <c r="F7" s="111"/>
    </row>
    <row r="8" spans="1:6" x14ac:dyDescent="0.35">
      <c r="A8" s="1"/>
      <c r="B8" s="1"/>
      <c r="C8" s="1"/>
      <c r="D8" s="59" t="s">
        <v>40</v>
      </c>
      <c r="E8" s="95">
        <v>45258</v>
      </c>
      <c r="F8" s="95"/>
    </row>
    <row r="9" spans="1:6" x14ac:dyDescent="0.35">
      <c r="A9" s="4" t="s">
        <v>3</v>
      </c>
      <c r="B9" s="5"/>
      <c r="C9" s="4"/>
      <c r="D9" s="6"/>
      <c r="E9" s="6"/>
      <c r="F9" s="5"/>
    </row>
    <row r="10" spans="1:6" ht="4.5" customHeight="1" x14ac:dyDescent="0.35">
      <c r="A10" s="1"/>
      <c r="B10" s="7"/>
      <c r="C10" s="7"/>
      <c r="D10" s="1"/>
      <c r="E10" s="1"/>
    </row>
    <row r="11" spans="1:6" ht="24" customHeight="1" x14ac:dyDescent="0.35">
      <c r="A11" s="1"/>
      <c r="B11" s="97" t="s">
        <v>39</v>
      </c>
      <c r="C11" s="98"/>
      <c r="D11" s="75" t="s">
        <v>49</v>
      </c>
      <c r="E11" s="76"/>
    </row>
    <row r="12" spans="1:6" ht="4.5" customHeight="1" x14ac:dyDescent="0.35">
      <c r="A12" s="1"/>
      <c r="B12" s="6"/>
      <c r="C12" s="6"/>
      <c r="D12" s="1"/>
      <c r="E12" s="1"/>
    </row>
    <row r="13" spans="1:6" ht="49.5" customHeight="1" x14ac:dyDescent="0.35">
      <c r="A13" s="1"/>
      <c r="B13" s="97" t="s">
        <v>4</v>
      </c>
      <c r="C13" s="110"/>
      <c r="D13" s="75" t="s">
        <v>48</v>
      </c>
      <c r="E13" s="76"/>
    </row>
    <row r="14" spans="1:6" ht="4.5" customHeight="1" x14ac:dyDescent="0.35">
      <c r="A14" s="1"/>
      <c r="B14" s="83"/>
      <c r="C14" s="84"/>
      <c r="D14" s="1"/>
      <c r="E14" s="1"/>
    </row>
    <row r="15" spans="1:6" ht="15" customHeight="1" x14ac:dyDescent="0.35">
      <c r="A15" s="1"/>
      <c r="B15" s="97" t="s">
        <v>2</v>
      </c>
      <c r="C15" s="98"/>
      <c r="D15" s="75" t="s">
        <v>54</v>
      </c>
      <c r="E15" s="76"/>
    </row>
    <row r="16" spans="1:6" ht="4.5" customHeight="1" x14ac:dyDescent="0.35">
      <c r="A16" s="1"/>
      <c r="B16" s="83"/>
      <c r="C16" s="84"/>
      <c r="D16" s="1"/>
      <c r="E16" s="1"/>
    </row>
    <row r="17" spans="1:6" ht="15" customHeight="1" x14ac:dyDescent="0.35">
      <c r="A17" s="1"/>
      <c r="B17" s="97" t="s">
        <v>1</v>
      </c>
      <c r="C17" s="98"/>
      <c r="D17" s="75" t="s">
        <v>55</v>
      </c>
      <c r="E17" s="76"/>
    </row>
    <row r="18" spans="1:6" ht="4.5" customHeight="1" x14ac:dyDescent="0.35">
      <c r="A18" s="1"/>
      <c r="B18" s="83"/>
      <c r="C18" s="84"/>
      <c r="D18" s="1"/>
      <c r="E18" s="1"/>
    </row>
    <row r="19" spans="1:6" ht="15" customHeight="1" x14ac:dyDescent="0.35">
      <c r="A19" s="1"/>
      <c r="B19" s="97" t="s">
        <v>5</v>
      </c>
      <c r="C19" s="98"/>
      <c r="D19" s="75">
        <v>5</v>
      </c>
      <c r="E19" s="76"/>
    </row>
    <row r="20" spans="1:6" ht="4.5" customHeight="1" x14ac:dyDescent="0.35">
      <c r="A20" s="1"/>
      <c r="B20" s="105"/>
      <c r="C20" s="106"/>
      <c r="D20" s="1"/>
      <c r="E20" s="1"/>
    </row>
    <row r="21" spans="1:6" ht="15" customHeight="1" x14ac:dyDescent="0.35">
      <c r="A21" s="1"/>
      <c r="B21" s="99"/>
      <c r="C21" s="99"/>
      <c r="D21" s="100"/>
      <c r="E21" s="100"/>
    </row>
    <row r="22" spans="1:6" ht="4.5" customHeight="1" x14ac:dyDescent="0.35">
      <c r="A22" s="1"/>
      <c r="B22" s="103"/>
      <c r="C22" s="104"/>
      <c r="D22" s="1"/>
      <c r="E22" s="1"/>
    </row>
    <row r="23" spans="1:6" ht="15" customHeight="1" x14ac:dyDescent="0.35">
      <c r="A23" s="1"/>
      <c r="B23" s="97" t="s">
        <v>42</v>
      </c>
      <c r="C23" s="98"/>
      <c r="D23" s="75" t="str">
        <f>+D17</f>
        <v>ciudad de Mérida, Yucatán y CDMX</v>
      </c>
      <c r="E23" s="76"/>
    </row>
    <row r="24" spans="1:6" ht="4.5" customHeight="1" x14ac:dyDescent="0.35">
      <c r="A24" s="1"/>
      <c r="B24" s="83"/>
      <c r="C24" s="84"/>
      <c r="D24" s="1"/>
      <c r="E24" s="1"/>
    </row>
    <row r="25" spans="1:6" ht="15" customHeight="1" x14ac:dyDescent="0.35">
      <c r="A25" s="1"/>
      <c r="B25" s="97" t="s">
        <v>31</v>
      </c>
      <c r="C25" s="98"/>
      <c r="D25" s="75" t="s">
        <v>53</v>
      </c>
      <c r="E25" s="76"/>
    </row>
    <row r="26" spans="1:6" ht="4.5" customHeight="1" x14ac:dyDescent="0.35">
      <c r="A26" s="1"/>
      <c r="B26" s="83"/>
      <c r="C26" s="84"/>
      <c r="D26" s="1"/>
      <c r="E26" s="1"/>
    </row>
    <row r="27" spans="1:6" ht="82.5" customHeight="1" x14ac:dyDescent="0.35">
      <c r="A27" s="1"/>
      <c r="B27" s="101" t="s">
        <v>41</v>
      </c>
      <c r="C27" s="102"/>
      <c r="D27" s="107" t="s">
        <v>56</v>
      </c>
      <c r="E27" s="108"/>
      <c r="F27" s="108"/>
    </row>
    <row r="28" spans="1:6" ht="35.25" customHeight="1" x14ac:dyDescent="0.35">
      <c r="A28" s="96" t="s">
        <v>37</v>
      </c>
      <c r="B28" s="96"/>
      <c r="C28" s="96"/>
      <c r="D28" s="96"/>
      <c r="E28" s="96"/>
      <c r="F28" s="96"/>
    </row>
    <row r="29" spans="1:6" ht="22.5" thickBot="1" x14ac:dyDescent="0.45">
      <c r="A29" s="71" t="s">
        <v>34</v>
      </c>
      <c r="B29" s="1"/>
      <c r="C29" s="7"/>
      <c r="D29" s="1"/>
      <c r="E29" s="1"/>
    </row>
    <row r="30" spans="1:6" x14ac:dyDescent="0.35">
      <c r="A30" s="80" t="s">
        <v>8</v>
      </c>
      <c r="B30" s="81"/>
      <c r="C30" s="81"/>
      <c r="D30" s="81"/>
      <c r="E30" s="81"/>
      <c r="F30" s="82"/>
    </row>
    <row r="31" spans="1:6" x14ac:dyDescent="0.35">
      <c r="A31" s="8" t="s">
        <v>9</v>
      </c>
      <c r="B31" s="9"/>
      <c r="C31" s="10" t="s">
        <v>10</v>
      </c>
      <c r="D31" s="11">
        <v>900</v>
      </c>
      <c r="E31" s="12" t="s">
        <v>11</v>
      </c>
      <c r="F31" s="13">
        <f>+B31*D31</f>
        <v>0</v>
      </c>
    </row>
    <row r="32" spans="1:6" ht="18.75" thickBot="1" x14ac:dyDescent="0.4">
      <c r="A32" s="14" t="s">
        <v>12</v>
      </c>
      <c r="B32" s="9"/>
      <c r="C32" s="15" t="s">
        <v>13</v>
      </c>
      <c r="D32" s="16">
        <v>225</v>
      </c>
      <c r="E32" s="12" t="s">
        <v>11</v>
      </c>
      <c r="F32" s="13">
        <f>+B32*D32</f>
        <v>0</v>
      </c>
    </row>
    <row r="33" spans="1:15" x14ac:dyDescent="0.35">
      <c r="A33" s="80" t="s">
        <v>14</v>
      </c>
      <c r="B33" s="81"/>
      <c r="C33" s="81"/>
      <c r="D33" s="81"/>
      <c r="E33" s="81"/>
      <c r="F33" s="82"/>
      <c r="G33" s="17"/>
    </row>
    <row r="34" spans="1:15" x14ac:dyDescent="0.35">
      <c r="A34" s="8" t="s">
        <v>9</v>
      </c>
      <c r="B34" s="9"/>
      <c r="C34" s="10" t="s">
        <v>10</v>
      </c>
      <c r="D34" s="18">
        <v>950</v>
      </c>
      <c r="E34" s="12" t="s">
        <v>11</v>
      </c>
      <c r="F34" s="13">
        <f>+B34*D34</f>
        <v>0</v>
      </c>
    </row>
    <row r="35" spans="1:15" ht="18.75" thickBot="1" x14ac:dyDescent="0.4">
      <c r="A35" s="14" t="s">
        <v>12</v>
      </c>
      <c r="B35" s="9"/>
      <c r="C35" s="15" t="s">
        <v>13</v>
      </c>
      <c r="D35" s="16">
        <v>250</v>
      </c>
      <c r="E35" s="12" t="s">
        <v>11</v>
      </c>
      <c r="F35" s="13">
        <f>+B35*D35</f>
        <v>0</v>
      </c>
    </row>
    <row r="36" spans="1:15" x14ac:dyDescent="0.35">
      <c r="A36" s="80" t="s">
        <v>15</v>
      </c>
      <c r="B36" s="81"/>
      <c r="C36" s="81"/>
      <c r="D36" s="81"/>
      <c r="E36" s="81"/>
      <c r="F36" s="82"/>
    </row>
    <row r="37" spans="1:15" x14ac:dyDescent="0.35">
      <c r="A37" s="8" t="s">
        <v>9</v>
      </c>
      <c r="B37" s="9"/>
      <c r="C37" s="10" t="s">
        <v>10</v>
      </c>
      <c r="D37" s="18">
        <v>1200</v>
      </c>
      <c r="E37" s="12" t="s">
        <v>11</v>
      </c>
      <c r="F37" s="13">
        <f>+B37*D37</f>
        <v>0</v>
      </c>
    </row>
    <row r="38" spans="1:15" ht="18.75" thickBot="1" x14ac:dyDescent="0.4">
      <c r="A38" s="14" t="s">
        <v>12</v>
      </c>
      <c r="B38" s="9"/>
      <c r="C38" s="15" t="s">
        <v>13</v>
      </c>
      <c r="D38" s="16">
        <v>300</v>
      </c>
      <c r="E38" s="12" t="s">
        <v>11</v>
      </c>
      <c r="F38" s="13">
        <f>+B38*D38</f>
        <v>0</v>
      </c>
    </row>
    <row r="39" spans="1:15" x14ac:dyDescent="0.35">
      <c r="A39" s="80" t="s">
        <v>16</v>
      </c>
      <c r="B39" s="81"/>
      <c r="C39" s="81"/>
      <c r="D39" s="81"/>
      <c r="E39" s="81"/>
      <c r="F39" s="82"/>
    </row>
    <row r="40" spans="1:15" x14ac:dyDescent="0.35">
      <c r="A40" s="8" t="s">
        <v>9</v>
      </c>
      <c r="B40" s="9"/>
      <c r="C40" s="10" t="s">
        <v>10</v>
      </c>
      <c r="D40" s="18">
        <v>2000</v>
      </c>
      <c r="E40" s="12" t="s">
        <v>11</v>
      </c>
      <c r="F40" s="13">
        <f>+B40*D40</f>
        <v>0</v>
      </c>
    </row>
    <row r="41" spans="1:15" ht="18.75" thickBot="1" x14ac:dyDescent="0.4">
      <c r="A41" s="14" t="s">
        <v>12</v>
      </c>
      <c r="B41" s="19"/>
      <c r="C41" s="15" t="s">
        <v>13</v>
      </c>
      <c r="D41" s="16">
        <v>600</v>
      </c>
      <c r="E41" s="20" t="s">
        <v>11</v>
      </c>
      <c r="F41" s="21">
        <f>+B41*D41</f>
        <v>0</v>
      </c>
    </row>
    <row r="42" spans="1:15" x14ac:dyDescent="0.35">
      <c r="A42" s="80" t="s">
        <v>17</v>
      </c>
      <c r="B42" s="81"/>
      <c r="C42" s="81"/>
      <c r="D42" s="81"/>
      <c r="E42" s="81"/>
      <c r="F42" s="82"/>
    </row>
    <row r="43" spans="1:15" x14ac:dyDescent="0.35">
      <c r="A43" s="8" t="s">
        <v>9</v>
      </c>
      <c r="B43" s="9"/>
      <c r="C43" s="10" t="s">
        <v>10</v>
      </c>
      <c r="D43" s="18">
        <v>1400</v>
      </c>
      <c r="E43" s="12" t="s">
        <v>11</v>
      </c>
      <c r="F43" s="13">
        <f>+B43*D43</f>
        <v>0</v>
      </c>
    </row>
    <row r="44" spans="1:15" ht="18.75" thickBot="1" x14ac:dyDescent="0.4">
      <c r="A44" s="14" t="s">
        <v>12</v>
      </c>
      <c r="B44" s="19"/>
      <c r="C44" s="15" t="s">
        <v>13</v>
      </c>
      <c r="D44" s="16">
        <v>300</v>
      </c>
      <c r="E44" s="20" t="s">
        <v>11</v>
      </c>
      <c r="F44" s="21">
        <f>+B44*D44</f>
        <v>0</v>
      </c>
    </row>
    <row r="45" spans="1:15" ht="19.5" thickBot="1" x14ac:dyDescent="0.4">
      <c r="A45" s="70" t="s">
        <v>35</v>
      </c>
      <c r="B45" s="1"/>
      <c r="C45" s="7"/>
      <c r="D45" s="1"/>
      <c r="E45" s="1"/>
    </row>
    <row r="46" spans="1:15" ht="18.75" thickBot="1" x14ac:dyDescent="0.4">
      <c r="A46" s="92" t="s">
        <v>18</v>
      </c>
      <c r="B46" s="93"/>
      <c r="C46" s="93"/>
      <c r="D46" s="93"/>
      <c r="E46" s="93"/>
      <c r="F46" s="94"/>
    </row>
    <row r="47" spans="1:15" x14ac:dyDescent="0.35">
      <c r="A47" s="89" t="s">
        <v>19</v>
      </c>
      <c r="B47" s="90"/>
      <c r="C47" s="90"/>
      <c r="D47" s="90"/>
      <c r="E47" s="90"/>
      <c r="F47" s="91"/>
    </row>
    <row r="48" spans="1:15" x14ac:dyDescent="0.35">
      <c r="A48" s="8" t="s">
        <v>9</v>
      </c>
      <c r="B48" s="9">
        <v>2</v>
      </c>
      <c r="C48" s="10" t="s">
        <v>10</v>
      </c>
      <c r="D48" s="18">
        <v>2300</v>
      </c>
      <c r="E48" s="12" t="s">
        <v>11</v>
      </c>
      <c r="F48" s="13">
        <f>+B48*D48</f>
        <v>4600</v>
      </c>
      <c r="H48" s="72" t="s">
        <v>52</v>
      </c>
      <c r="I48" s="72"/>
      <c r="J48" s="72"/>
      <c r="K48" s="72"/>
      <c r="L48" s="72"/>
      <c r="M48" s="72"/>
      <c r="N48" s="72"/>
      <c r="O48" s="72"/>
    </row>
    <row r="49" spans="1:15" x14ac:dyDescent="0.35">
      <c r="A49" s="8" t="s">
        <v>12</v>
      </c>
      <c r="B49" s="9">
        <v>5</v>
      </c>
      <c r="C49" s="10" t="s">
        <v>13</v>
      </c>
      <c r="D49" s="18">
        <v>750</v>
      </c>
      <c r="E49" s="12" t="s">
        <v>11</v>
      </c>
      <c r="F49" s="13">
        <f>+B49*D49</f>
        <v>3750</v>
      </c>
      <c r="H49" s="72"/>
      <c r="I49" s="72"/>
      <c r="J49" s="72"/>
      <c r="K49" s="72"/>
      <c r="L49" s="72"/>
      <c r="M49" s="72"/>
      <c r="N49" s="72"/>
      <c r="O49" s="72"/>
    </row>
    <row r="50" spans="1:15" x14ac:dyDescent="0.35">
      <c r="A50" s="89" t="s">
        <v>20</v>
      </c>
      <c r="B50" s="90"/>
      <c r="C50" s="90"/>
      <c r="D50" s="90"/>
      <c r="E50" s="90"/>
      <c r="F50" s="91"/>
      <c r="H50" s="72"/>
      <c r="I50" s="72"/>
      <c r="J50" s="72"/>
      <c r="K50" s="72"/>
      <c r="L50" s="72"/>
      <c r="M50" s="72"/>
      <c r="N50" s="72"/>
      <c r="O50" s="72"/>
    </row>
    <row r="51" spans="1:15" x14ac:dyDescent="0.35">
      <c r="A51" s="8" t="s">
        <v>9</v>
      </c>
      <c r="B51" s="9"/>
      <c r="C51" s="10" t="s">
        <v>10</v>
      </c>
      <c r="D51" s="18">
        <v>1800</v>
      </c>
      <c r="E51" s="12" t="s">
        <v>11</v>
      </c>
      <c r="F51" s="13">
        <f>+B51*D51</f>
        <v>0</v>
      </c>
      <c r="H51" s="72"/>
      <c r="I51" s="72"/>
      <c r="J51" s="72"/>
      <c r="K51" s="72"/>
      <c r="L51" s="72"/>
      <c r="M51" s="72"/>
      <c r="N51" s="72"/>
      <c r="O51" s="72"/>
    </row>
    <row r="52" spans="1:15" ht="18.75" thickBot="1" x14ac:dyDescent="0.4">
      <c r="A52" s="8" t="s">
        <v>12</v>
      </c>
      <c r="B52" s="9"/>
      <c r="C52" s="10" t="s">
        <v>13</v>
      </c>
      <c r="D52" s="18">
        <v>600</v>
      </c>
      <c r="E52" s="12" t="s">
        <v>11</v>
      </c>
      <c r="F52" s="13">
        <f>+B52*D52</f>
        <v>0</v>
      </c>
      <c r="H52" s="72"/>
      <c r="I52" s="72"/>
      <c r="J52" s="72"/>
      <c r="K52" s="72"/>
      <c r="L52" s="72"/>
      <c r="M52" s="72"/>
      <c r="N52" s="72"/>
      <c r="O52" s="72"/>
    </row>
    <row r="53" spans="1:15" ht="18.75" thickBot="1" x14ac:dyDescent="0.4">
      <c r="A53" s="92" t="s">
        <v>32</v>
      </c>
      <c r="B53" s="93"/>
      <c r="C53" s="93"/>
      <c r="D53" s="93"/>
      <c r="E53" s="93"/>
      <c r="F53" s="94"/>
    </row>
    <row r="54" spans="1:15" x14ac:dyDescent="0.35">
      <c r="A54" s="86" t="s">
        <v>19</v>
      </c>
      <c r="B54" s="87"/>
      <c r="C54" s="87"/>
      <c r="D54" s="87"/>
      <c r="E54" s="87"/>
      <c r="F54" s="88"/>
    </row>
    <row r="55" spans="1:15" x14ac:dyDescent="0.35">
      <c r="A55" s="8" t="s">
        <v>9</v>
      </c>
      <c r="B55" s="9"/>
      <c r="C55" s="10" t="s">
        <v>10</v>
      </c>
      <c r="D55" s="18">
        <v>3100</v>
      </c>
      <c r="E55" s="12" t="s">
        <v>11</v>
      </c>
      <c r="F55" s="13">
        <f>+B55*D55</f>
        <v>0</v>
      </c>
    </row>
    <row r="56" spans="1:15" x14ac:dyDescent="0.35">
      <c r="A56" s="8" t="s">
        <v>12</v>
      </c>
      <c r="B56" s="9"/>
      <c r="C56" s="10" t="s">
        <v>13</v>
      </c>
      <c r="D56" s="18">
        <v>850</v>
      </c>
      <c r="E56" s="12" t="s">
        <v>11</v>
      </c>
      <c r="F56" s="13">
        <f>+B56*D56</f>
        <v>0</v>
      </c>
    </row>
    <row r="57" spans="1:15" x14ac:dyDescent="0.35">
      <c r="A57" s="89" t="s">
        <v>20</v>
      </c>
      <c r="B57" s="90"/>
      <c r="C57" s="90"/>
      <c r="D57" s="90"/>
      <c r="E57" s="90"/>
      <c r="F57" s="91"/>
    </row>
    <row r="58" spans="1:15" x14ac:dyDescent="0.35">
      <c r="A58" s="8" t="s">
        <v>9</v>
      </c>
      <c r="B58" s="9"/>
      <c r="C58" s="10" t="s">
        <v>10</v>
      </c>
      <c r="D58" s="18">
        <v>1850</v>
      </c>
      <c r="E58" s="12" t="s">
        <v>11</v>
      </c>
      <c r="F58" s="13">
        <f>+B58*D58</f>
        <v>0</v>
      </c>
    </row>
    <row r="59" spans="1:15" ht="18.75" thickBot="1" x14ac:dyDescent="0.4">
      <c r="A59" s="14" t="s">
        <v>12</v>
      </c>
      <c r="B59" s="19"/>
      <c r="C59" s="15" t="s">
        <v>13</v>
      </c>
      <c r="D59" s="16">
        <v>700</v>
      </c>
      <c r="E59" s="20" t="s">
        <v>11</v>
      </c>
      <c r="F59" s="21">
        <f>+B59*D59</f>
        <v>0</v>
      </c>
    </row>
    <row r="60" spans="1:15" x14ac:dyDescent="0.35">
      <c r="A60" s="22"/>
      <c r="B60" s="112" t="s">
        <v>21</v>
      </c>
      <c r="C60" s="112"/>
      <c r="D60" s="112"/>
      <c r="E60" s="112"/>
      <c r="F60" s="23">
        <f>+F31+F32+F34+F35+F37+F38+F40+F41+F43+F44+F48+F49+F51+F52+F55+F56+F58+F59</f>
        <v>8350</v>
      </c>
    </row>
    <row r="61" spans="1:15" ht="4.5" customHeight="1" x14ac:dyDescent="0.35">
      <c r="A61" s="24"/>
      <c r="B61" s="25"/>
      <c r="C61" s="24"/>
      <c r="D61" s="26"/>
      <c r="E61" s="27"/>
      <c r="F61" s="28"/>
    </row>
    <row r="62" spans="1:15" ht="22.5" thickBot="1" x14ac:dyDescent="0.45">
      <c r="A62" s="71" t="s">
        <v>36</v>
      </c>
      <c r="B62" s="1"/>
      <c r="C62" s="7"/>
      <c r="D62" s="1"/>
      <c r="E62" s="1"/>
    </row>
    <row r="63" spans="1:15" ht="18.75" thickBot="1" x14ac:dyDescent="0.4">
      <c r="A63" s="77" t="s">
        <v>51</v>
      </c>
      <c r="B63" s="78"/>
      <c r="C63" s="78"/>
      <c r="D63" s="78"/>
      <c r="E63" s="78"/>
      <c r="F63" s="79"/>
    </row>
    <row r="64" spans="1:15" x14ac:dyDescent="0.35">
      <c r="A64" s="29" t="s">
        <v>22</v>
      </c>
      <c r="B64" s="30"/>
      <c r="C64" s="31"/>
      <c r="D64" s="32" t="s">
        <v>6</v>
      </c>
      <c r="E64" s="31"/>
      <c r="F64" s="33"/>
    </row>
    <row r="65" spans="1:6" ht="18.75" thickBot="1" x14ac:dyDescent="0.4">
      <c r="A65" s="14" t="s">
        <v>23</v>
      </c>
      <c r="B65" s="19"/>
      <c r="C65" s="14" t="s">
        <v>33</v>
      </c>
      <c r="D65" s="19"/>
      <c r="E65" s="20" t="s">
        <v>11</v>
      </c>
      <c r="F65" s="21">
        <f>+$B$65*$D$65/$C$68</f>
        <v>0</v>
      </c>
    </row>
    <row r="66" spans="1:6" ht="18.75" thickBot="1" x14ac:dyDescent="0.4">
      <c r="A66" s="34"/>
      <c r="B66" s="35"/>
      <c r="C66" s="34"/>
      <c r="D66" s="36"/>
      <c r="E66" s="34"/>
      <c r="F66" s="37"/>
    </row>
    <row r="67" spans="1:6" ht="18.75" thickBot="1" x14ac:dyDescent="0.4">
      <c r="A67" s="38" t="s">
        <v>24</v>
      </c>
      <c r="B67" s="39" t="s">
        <v>25</v>
      </c>
      <c r="C67" s="31"/>
      <c r="D67" s="40"/>
      <c r="E67" s="31"/>
      <c r="F67" s="41"/>
    </row>
    <row r="68" spans="1:6" ht="18.75" thickBot="1" x14ac:dyDescent="0.4">
      <c r="A68" s="42">
        <v>5</v>
      </c>
      <c r="B68" s="43">
        <v>8</v>
      </c>
      <c r="C68" s="44">
        <v>1</v>
      </c>
      <c r="D68" s="85" t="s">
        <v>26</v>
      </c>
      <c r="E68" s="122"/>
      <c r="F68" s="13"/>
    </row>
    <row r="69" spans="1:6" x14ac:dyDescent="0.35">
      <c r="A69" s="43">
        <v>8</v>
      </c>
      <c r="B69" s="43">
        <v>6</v>
      </c>
      <c r="C69" s="45"/>
      <c r="D69" s="123" t="s">
        <v>27</v>
      </c>
      <c r="E69" s="124"/>
      <c r="F69" s="13"/>
    </row>
    <row r="70" spans="1:6" ht="18.75" thickBot="1" x14ac:dyDescent="0.4">
      <c r="A70" s="46">
        <v>10</v>
      </c>
      <c r="B70" s="47">
        <v>4</v>
      </c>
      <c r="C70" s="24"/>
      <c r="D70" s="24"/>
      <c r="E70" s="27"/>
      <c r="F70" s="48"/>
    </row>
    <row r="71" spans="1:6" ht="18.75" thickBot="1" x14ac:dyDescent="0.4">
      <c r="A71" s="113" t="s">
        <v>28</v>
      </c>
      <c r="B71" s="114"/>
      <c r="C71" s="114"/>
      <c r="D71" s="114"/>
      <c r="E71" s="114"/>
      <c r="F71" s="115"/>
    </row>
    <row r="72" spans="1:6" x14ac:dyDescent="0.35">
      <c r="A72" s="49"/>
      <c r="B72" s="50"/>
      <c r="C72" s="49"/>
      <c r="D72" s="125" t="s">
        <v>29</v>
      </c>
      <c r="E72" s="125"/>
      <c r="F72" s="51">
        <f>+$F$65+$F$68+F69</f>
        <v>0</v>
      </c>
    </row>
    <row r="73" spans="1:6" ht="18.75" thickBot="1" x14ac:dyDescent="0.4">
      <c r="A73" s="66"/>
      <c r="B73" s="67"/>
      <c r="C73" s="66"/>
      <c r="D73" s="68"/>
      <c r="E73" s="68"/>
      <c r="F73" s="69"/>
    </row>
    <row r="74" spans="1:6" ht="18.75" thickBot="1" x14ac:dyDescent="0.4">
      <c r="A74" s="77" t="s">
        <v>50</v>
      </c>
      <c r="B74" s="78"/>
      <c r="C74" s="78"/>
      <c r="D74" s="78"/>
      <c r="E74" s="78"/>
      <c r="F74" s="79"/>
    </row>
    <row r="75" spans="1:6" x14ac:dyDescent="0.35">
      <c r="A75" s="119" t="s">
        <v>57</v>
      </c>
      <c r="B75" s="120"/>
      <c r="C75" s="120"/>
      <c r="D75" s="120"/>
      <c r="E75" s="121"/>
      <c r="F75" s="60">
        <v>13169</v>
      </c>
    </row>
    <row r="76" spans="1:6" x14ac:dyDescent="0.35">
      <c r="A76" s="116"/>
      <c r="B76" s="117"/>
      <c r="C76" s="117"/>
      <c r="D76" s="117"/>
      <c r="E76" s="118"/>
      <c r="F76" s="61">
        <f t="shared" ref="F76" si="0">+$B$65*$D$65/$C$68</f>
        <v>0</v>
      </c>
    </row>
    <row r="77" spans="1:6" ht="18.75" thickBot="1" x14ac:dyDescent="0.4">
      <c r="A77" s="62"/>
      <c r="B77" s="63"/>
      <c r="C77" s="62"/>
      <c r="D77" s="63"/>
      <c r="E77" s="64"/>
      <c r="F77" s="65">
        <f>+$B$65*$D$65/$C$68</f>
        <v>0</v>
      </c>
    </row>
    <row r="78" spans="1:6" ht="18.75" thickBot="1" x14ac:dyDescent="0.4">
      <c r="A78" s="24"/>
      <c r="B78" s="25"/>
      <c r="C78" s="85" t="s">
        <v>30</v>
      </c>
      <c r="D78" s="85"/>
      <c r="E78" s="85"/>
      <c r="F78" s="52">
        <f>+F60+F75</f>
        <v>21519</v>
      </c>
    </row>
    <row r="79" spans="1:6" ht="19.5" thickTop="1" thickBot="1" x14ac:dyDescent="0.4">
      <c r="A79" s="4" t="s">
        <v>38</v>
      </c>
      <c r="B79" s="5"/>
      <c r="C79" s="4"/>
      <c r="D79" s="6"/>
      <c r="E79" s="6"/>
      <c r="F79" s="5"/>
    </row>
    <row r="80" spans="1:6" x14ac:dyDescent="0.35">
      <c r="A80" s="53"/>
      <c r="C80" s="53"/>
      <c r="D80" s="73"/>
      <c r="E80" s="73"/>
    </row>
    <row r="81" spans="1:5" ht="18.75" thickBot="1" x14ac:dyDescent="0.4">
      <c r="A81" s="54"/>
      <c r="C81" s="54"/>
      <c r="D81" s="74"/>
      <c r="E81" s="74"/>
    </row>
    <row r="82" spans="1:5" ht="25.5" x14ac:dyDescent="0.35">
      <c r="A82" s="55" t="str">
        <f>D11</f>
        <v>Mtro. Héctor José Villanueva Escamilla</v>
      </c>
      <c r="B82" s="56"/>
      <c r="C82" s="57" t="s">
        <v>43</v>
      </c>
      <c r="D82" s="58" t="s">
        <v>44</v>
      </c>
      <c r="E82" s="58" t="s">
        <v>45</v>
      </c>
    </row>
  </sheetData>
  <mergeCells count="55">
    <mergeCell ref="A71:F71"/>
    <mergeCell ref="A76:E76"/>
    <mergeCell ref="A75:E75"/>
    <mergeCell ref="D80:D81"/>
    <mergeCell ref="D68:E68"/>
    <mergeCell ref="D69:E69"/>
    <mergeCell ref="D72:E72"/>
    <mergeCell ref="A4:F4"/>
    <mergeCell ref="A39:F39"/>
    <mergeCell ref="B11:C11"/>
    <mergeCell ref="D11:E11"/>
    <mergeCell ref="B13:C13"/>
    <mergeCell ref="D13:E13"/>
    <mergeCell ref="B15:C15"/>
    <mergeCell ref="D15:E15"/>
    <mergeCell ref="B14:C14"/>
    <mergeCell ref="B16:C16"/>
    <mergeCell ref="A33:F33"/>
    <mergeCell ref="A36:F36"/>
    <mergeCell ref="B18:C18"/>
    <mergeCell ref="A5:F5"/>
    <mergeCell ref="A6:F6"/>
    <mergeCell ref="A7:F7"/>
    <mergeCell ref="E8:F8"/>
    <mergeCell ref="A28:F28"/>
    <mergeCell ref="B17:C17"/>
    <mergeCell ref="D17:E17"/>
    <mergeCell ref="B19:C19"/>
    <mergeCell ref="B21:C21"/>
    <mergeCell ref="D21:E21"/>
    <mergeCell ref="B23:C23"/>
    <mergeCell ref="D23:E23"/>
    <mergeCell ref="B25:C25"/>
    <mergeCell ref="D25:E25"/>
    <mergeCell ref="B24:C24"/>
    <mergeCell ref="B27:C27"/>
    <mergeCell ref="B22:C22"/>
    <mergeCell ref="B20:C20"/>
    <mergeCell ref="D27:F27"/>
    <mergeCell ref="H48:O52"/>
    <mergeCell ref="E80:E81"/>
    <mergeCell ref="D19:E19"/>
    <mergeCell ref="A63:F63"/>
    <mergeCell ref="A42:F42"/>
    <mergeCell ref="B26:C26"/>
    <mergeCell ref="A30:F30"/>
    <mergeCell ref="C78:E78"/>
    <mergeCell ref="A54:F54"/>
    <mergeCell ref="A57:F57"/>
    <mergeCell ref="A46:F46"/>
    <mergeCell ref="A47:F47"/>
    <mergeCell ref="A50:F50"/>
    <mergeCell ref="A53:F53"/>
    <mergeCell ref="A74:F74"/>
    <mergeCell ref="B60:E6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MÉRIDA y CDMX</vt:lpstr>
      <vt:lpstr>'MÉRIDA y CDMX'!Área_de_impresión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Peralta</dc:creator>
  <cp:lastModifiedBy>Claudia Charles</cp:lastModifiedBy>
  <cp:lastPrinted>2023-11-28T16:12:09Z</cp:lastPrinted>
  <dcterms:created xsi:type="dcterms:W3CDTF">2018-01-05T22:08:23Z</dcterms:created>
  <dcterms:modified xsi:type="dcterms:W3CDTF">2024-01-23T21:26:14Z</dcterms:modified>
</cp:coreProperties>
</file>